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7400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<sst xmlns="http://schemas.openxmlformats.org/spreadsheetml/2006/main" count="83" uniqueCount="43">
  <si>
    <t>Наименование</t>
  </si>
  <si>
    <t>м3</t>
  </si>
  <si>
    <t>т</t>
  </si>
  <si>
    <t>ш</t>
  </si>
  <si>
    <t>д</t>
  </si>
  <si>
    <t>объем</t>
  </si>
  <si>
    <t xml:space="preserve">кол-во </t>
  </si>
  <si>
    <t>цена</t>
  </si>
  <si>
    <t>сумма</t>
  </si>
  <si>
    <t>Оцилиндрованное бревно</t>
  </si>
  <si>
    <t xml:space="preserve">Доска ест. вл. </t>
  </si>
  <si>
    <t>Брус ест.вл.</t>
  </si>
  <si>
    <t>100*100*6000</t>
  </si>
  <si>
    <t>180*180*6000</t>
  </si>
  <si>
    <t>150*150*6000</t>
  </si>
  <si>
    <t>200*200*6000</t>
  </si>
  <si>
    <t>Брусок</t>
  </si>
  <si>
    <t>50*50*2000</t>
  </si>
  <si>
    <t>50*50*3000</t>
  </si>
  <si>
    <t>65*65*2000</t>
  </si>
  <si>
    <t>65*65*3000</t>
  </si>
  <si>
    <t>75*75*2000</t>
  </si>
  <si>
    <t>75*75*3000</t>
  </si>
  <si>
    <t>18, 20,22</t>
  </si>
  <si>
    <t xml:space="preserve">ООО "ЕвроГрупп" </t>
  </si>
  <si>
    <t>Большевистская  ул. , дом 24 , г. Пермь ,614000</t>
  </si>
  <si>
    <t xml:space="preserve">тел./факс (342 ) 212-80-99,271-57-75 </t>
  </si>
  <si>
    <t>e-mail:ran-76@list.ru</t>
  </si>
  <si>
    <t>р/с 40702810049090173507, в Ленинском ОСБ № 22/0266 г.Пермь Западно-Уральского банка Сбербанка РФ ,</t>
  </si>
  <si>
    <t>БИК 045773603 к/с 30101810900000000603, ИНН 5902197315, КПП 590201001, ОКПО 78878548, ОГРН 1055900351561</t>
  </si>
  <si>
    <t>Стоимость пиломатериала</t>
  </si>
  <si>
    <t>Пильные размеры</t>
  </si>
  <si>
    <t>25*100-150*2000</t>
  </si>
  <si>
    <t>Цена</t>
  </si>
  <si>
    <t>Ед.изм.</t>
  </si>
  <si>
    <t>25*100-180*3000</t>
  </si>
  <si>
    <t>25*100-180*6000</t>
  </si>
  <si>
    <t>40*100-180*2000</t>
  </si>
  <si>
    <t>40*100-180*3000</t>
  </si>
  <si>
    <t>40*100-180*6000</t>
  </si>
  <si>
    <t>50*100-180*2000</t>
  </si>
  <si>
    <t>50*100-180*3000</t>
  </si>
  <si>
    <t>50*100-180*6000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</si>
</sst>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6">
    <font>
      <sz val="10"/>
      <name val="Arial Cyr"/>
      <family val="0"/>
    </font>
    <font>
      <b/>
      <sz val="20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color indexed="12"/>
      <name val="Cataneo BT"/>
      <family val="0"/>
    </font>
    <font>
      <i/>
      <sz val="12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i/>
      <sz val="16"/>
      <name val="Arial Cyr"/>
      <family val="0"/>
    </font>
    <font>
      <b/>
      <sz val="14"/>
      <name val="Arial Cyr"/>
      <family val="0"/>
    </font>
    <font>
      <i/>
      <sz val="14"/>
      <name val="Arial"/>
      <family val="2"/>
    </font>
    <font>
      <i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" xfId="0" applyFont="1" applyBorder="1" applyAlignment="1">
      <alignment wrapText="1" shrinkToFit="1"/>
    </xf>
    <xf numFmtId="0" fontId="7" fillId="0" borderId="1" xfId="0" applyFont="1" applyBorder="1" applyAlignment="1">
      <alignment horizontal="center" wrapText="1" shrinkToFi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wrapText="1" shrinkToFit="1"/>
    </xf>
    <xf numFmtId="0" fontId="15" fillId="0" borderId="3" xfId="0" applyFont="1" applyBorder="1" applyAlignment="1">
      <alignment horizont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</xdr:col>
      <xdr:colOff>571500</xdr:colOff>
      <xdr:row>4</xdr:row>
      <xdr:rowOff>114300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781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32.75390625" style="1" customWidth="1"/>
    <col min="2" max="2" width="10.375" style="1" customWidth="1"/>
    <col min="3" max="3" width="42.875" style="4" customWidth="1"/>
    <col min="4" max="4" width="27.75390625" style="0" customWidth="1"/>
  </cols>
  <sheetData>
    <row r="1" spans="1:7" ht="26.25">
      <c r="A1" s="13"/>
      <c r="B1" s="13"/>
      <c r="C1" s="13"/>
      <c r="D1" s="13"/>
      <c r="E1" s="2"/>
      <c r="F1" s="2"/>
      <c r="G1" s="2"/>
    </row>
    <row r="2" spans="1:7" ht="15">
      <c r="A2" s="14" t="s">
        <v>24</v>
      </c>
      <c r="B2" s="14"/>
      <c r="C2" s="14"/>
      <c r="D2" s="14"/>
      <c r="E2" s="3"/>
      <c r="F2" s="3"/>
      <c r="G2" s="3"/>
    </row>
    <row r="3" spans="1:7" ht="15">
      <c r="A3" s="15" t="s">
        <v>25</v>
      </c>
      <c r="B3" s="15"/>
      <c r="C3" s="15"/>
      <c r="D3" s="15"/>
      <c r="E3" s="3"/>
      <c r="F3" s="3"/>
      <c r="G3" s="3"/>
    </row>
    <row r="4" spans="1:4" ht="15">
      <c r="A4" s="15" t="s">
        <v>26</v>
      </c>
      <c r="B4" s="15"/>
      <c r="C4" s="15"/>
      <c r="D4" s="15"/>
    </row>
    <row r="5" spans="1:4" ht="12.75">
      <c r="A5" s="16" t="s">
        <v>27</v>
      </c>
      <c r="B5" s="16"/>
      <c r="C5" s="16"/>
      <c r="D5" s="16"/>
    </row>
    <row r="6" spans="1:4" ht="12.75">
      <c r="A6" s="17" t="s">
        <v>28</v>
      </c>
      <c r="B6" s="17"/>
      <c r="C6" s="17"/>
      <c r="D6" s="17"/>
    </row>
    <row r="7" spans="1:4" s="6" customFormat="1" ht="19.5" customHeight="1" thickBot="1">
      <c r="A7" s="18" t="s">
        <v>29</v>
      </c>
      <c r="B7" s="18"/>
      <c r="C7" s="18"/>
      <c r="D7" s="18"/>
    </row>
    <row r="8" spans="1:4" s="6" customFormat="1" ht="19.5" customHeight="1">
      <c r="A8" s="19"/>
      <c r="B8" s="19"/>
      <c r="C8" s="19"/>
      <c r="D8" s="19"/>
    </row>
    <row r="9" spans="1:4" s="6" customFormat="1" ht="19.5" customHeight="1">
      <c r="A9" s="19"/>
      <c r="B9" s="19"/>
      <c r="C9" s="19"/>
      <c r="D9" s="19"/>
    </row>
    <row r="10" spans="1:4" s="6" customFormat="1" ht="19.5" customHeight="1">
      <c r="A10" s="20" t="s">
        <v>30</v>
      </c>
      <c r="B10" s="20"/>
      <c r="C10" s="20"/>
      <c r="D10" s="20"/>
    </row>
    <row r="11" spans="1:4" s="6" customFormat="1" ht="19.5" customHeight="1">
      <c r="A11" s="22"/>
      <c r="B11" s="22"/>
      <c r="C11" s="22"/>
      <c r="D11" s="22"/>
    </row>
    <row r="12" spans="1:4" s="6" customFormat="1" ht="21" customHeight="1">
      <c r="A12" s="24" t="s">
        <v>0</v>
      </c>
      <c r="B12" s="24" t="s">
        <v>34</v>
      </c>
      <c r="C12" s="24" t="s">
        <v>31</v>
      </c>
      <c r="D12" s="24" t="s">
        <v>33</v>
      </c>
    </row>
    <row r="13" spans="1:4" s="6" customFormat="1" ht="19.5" customHeight="1">
      <c r="A13" s="25" t="s">
        <v>10</v>
      </c>
      <c r="B13" s="21" t="s">
        <v>1</v>
      </c>
      <c r="C13" s="25" t="s">
        <v>32</v>
      </c>
      <c r="D13" s="26">
        <v>3540</v>
      </c>
    </row>
    <row r="14" spans="1:4" s="6" customFormat="1" ht="19.5" customHeight="1">
      <c r="A14" s="25" t="s">
        <v>10</v>
      </c>
      <c r="B14" s="21" t="s">
        <v>1</v>
      </c>
      <c r="C14" s="25" t="s">
        <v>35</v>
      </c>
      <c r="D14" s="26">
        <v>4130</v>
      </c>
    </row>
    <row r="15" spans="1:4" s="6" customFormat="1" ht="19.5" customHeight="1">
      <c r="A15" s="25" t="s">
        <v>10</v>
      </c>
      <c r="B15" s="21" t="s">
        <v>1</v>
      </c>
      <c r="C15" s="25" t="s">
        <v>36</v>
      </c>
      <c r="D15" s="26">
        <v>4720</v>
      </c>
    </row>
    <row r="16" spans="1:4" s="6" customFormat="1" ht="19.5" customHeight="1">
      <c r="A16" s="25" t="s">
        <v>10</v>
      </c>
      <c r="B16" s="21" t="s">
        <v>1</v>
      </c>
      <c r="C16" s="25" t="s">
        <v>37</v>
      </c>
      <c r="D16" s="26">
        <v>3540</v>
      </c>
    </row>
    <row r="17" spans="1:4" s="6" customFormat="1" ht="19.5" customHeight="1">
      <c r="A17" s="25" t="s">
        <v>10</v>
      </c>
      <c r="B17" s="21" t="s">
        <v>1</v>
      </c>
      <c r="C17" s="25" t="s">
        <v>38</v>
      </c>
      <c r="D17" s="26">
        <v>4130</v>
      </c>
    </row>
    <row r="18" spans="1:4" s="6" customFormat="1" ht="19.5" customHeight="1">
      <c r="A18" s="25" t="s">
        <v>10</v>
      </c>
      <c r="B18" s="21" t="s">
        <v>1</v>
      </c>
      <c r="C18" s="25" t="s">
        <v>39</v>
      </c>
      <c r="D18" s="26">
        <v>4720</v>
      </c>
    </row>
    <row r="19" spans="1:4" s="6" customFormat="1" ht="19.5" customHeight="1">
      <c r="A19" s="25" t="s">
        <v>10</v>
      </c>
      <c r="B19" s="21" t="s">
        <v>1</v>
      </c>
      <c r="C19" s="25" t="s">
        <v>40</v>
      </c>
      <c r="D19" s="26">
        <v>3540</v>
      </c>
    </row>
    <row r="20" spans="1:4" s="6" customFormat="1" ht="19.5" customHeight="1">
      <c r="A20" s="25" t="s">
        <v>10</v>
      </c>
      <c r="B20" s="21" t="s">
        <v>1</v>
      </c>
      <c r="C20" s="25" t="s">
        <v>41</v>
      </c>
      <c r="D20" s="26">
        <v>4130</v>
      </c>
    </row>
    <row r="21" spans="1:4" s="6" customFormat="1" ht="19.5" customHeight="1">
      <c r="A21" s="25" t="s">
        <v>10</v>
      </c>
      <c r="B21" s="21" t="s">
        <v>1</v>
      </c>
      <c r="C21" s="25" t="s">
        <v>42</v>
      </c>
      <c r="D21" s="26">
        <v>4720</v>
      </c>
    </row>
    <row r="22" spans="1:4" s="6" customFormat="1" ht="19.5" customHeight="1">
      <c r="A22" s="25" t="s">
        <v>11</v>
      </c>
      <c r="B22" s="21" t="s">
        <v>1</v>
      </c>
      <c r="C22" s="25" t="s">
        <v>12</v>
      </c>
      <c r="D22" s="26">
        <v>4720</v>
      </c>
    </row>
    <row r="23" spans="1:4" s="6" customFormat="1" ht="19.5" customHeight="1">
      <c r="A23" s="25" t="s">
        <v>11</v>
      </c>
      <c r="B23" s="21" t="s">
        <v>1</v>
      </c>
      <c r="C23" s="25" t="s">
        <v>14</v>
      </c>
      <c r="D23" s="26">
        <v>4720</v>
      </c>
    </row>
    <row r="24" spans="1:4" s="6" customFormat="1" ht="19.5" customHeight="1">
      <c r="A24" s="25" t="s">
        <v>11</v>
      </c>
      <c r="B24" s="21" t="s">
        <v>1</v>
      </c>
      <c r="C24" s="25" t="s">
        <v>13</v>
      </c>
      <c r="D24" s="26">
        <v>4838</v>
      </c>
    </row>
    <row r="25" spans="1:4" s="6" customFormat="1" ht="19.5" customHeight="1">
      <c r="A25" s="25" t="s">
        <v>11</v>
      </c>
      <c r="B25" s="21" t="s">
        <v>1</v>
      </c>
      <c r="C25" s="25" t="s">
        <v>15</v>
      </c>
      <c r="D25" s="26">
        <v>4956</v>
      </c>
    </row>
    <row r="26" spans="1:4" s="6" customFormat="1" ht="19.5" customHeight="1">
      <c r="A26" s="25" t="s">
        <v>16</v>
      </c>
      <c r="B26" s="21" t="s">
        <v>1</v>
      </c>
      <c r="C26" s="25" t="s">
        <v>17</v>
      </c>
      <c r="D26" s="26">
        <v>4720</v>
      </c>
    </row>
    <row r="27" spans="1:4" s="6" customFormat="1" ht="19.5" customHeight="1">
      <c r="A27" s="25" t="s">
        <v>16</v>
      </c>
      <c r="B27" s="21" t="s">
        <v>1</v>
      </c>
      <c r="C27" s="25" t="s">
        <v>18</v>
      </c>
      <c r="D27" s="26">
        <v>4720</v>
      </c>
    </row>
    <row r="28" spans="1:4" s="6" customFormat="1" ht="19.5" customHeight="1">
      <c r="A28" s="25" t="s">
        <v>16</v>
      </c>
      <c r="B28" s="21" t="s">
        <v>1</v>
      </c>
      <c r="C28" s="25" t="s">
        <v>19</v>
      </c>
      <c r="D28" s="26">
        <v>4720</v>
      </c>
    </row>
    <row r="29" spans="1:4" s="6" customFormat="1" ht="19.5" customHeight="1">
      <c r="A29" s="25" t="s">
        <v>16</v>
      </c>
      <c r="B29" s="21" t="s">
        <v>1</v>
      </c>
      <c r="C29" s="25" t="s">
        <v>20</v>
      </c>
      <c r="D29" s="26">
        <v>4720</v>
      </c>
    </row>
    <row r="30" spans="1:4" s="6" customFormat="1" ht="19.5" customHeight="1">
      <c r="A30" s="25" t="s">
        <v>16</v>
      </c>
      <c r="B30" s="21" t="s">
        <v>1</v>
      </c>
      <c r="C30" s="25" t="s">
        <v>21</v>
      </c>
      <c r="D30" s="26">
        <v>4720</v>
      </c>
    </row>
    <row r="31" spans="1:4" s="6" customFormat="1" ht="19.5" customHeight="1">
      <c r="A31" s="25" t="s">
        <v>16</v>
      </c>
      <c r="B31" s="21" t="s">
        <v>1</v>
      </c>
      <c r="C31" s="25" t="s">
        <v>22</v>
      </c>
      <c r="D31" s="26">
        <v>4720</v>
      </c>
    </row>
    <row r="32" spans="1:4" ht="19.5" customHeight="1">
      <c r="A32" s="27" t="s">
        <v>9</v>
      </c>
      <c r="B32" s="27" t="s">
        <v>1</v>
      </c>
      <c r="C32" s="25" t="s">
        <v>23</v>
      </c>
      <c r="D32" s="26">
        <v>7670</v>
      </c>
    </row>
    <row r="33" spans="1:4" ht="19.5" customHeight="1">
      <c r="A33" s="28" t="s">
        <v>9</v>
      </c>
      <c r="B33" s="28" t="s">
        <v>1</v>
      </c>
      <c r="C33" s="25">
        <v>24.26</v>
      </c>
      <c r="D33" s="26">
        <v>8850</v>
      </c>
    </row>
    <row r="34" spans="1:4" ht="19.5" customHeight="1">
      <c r="A34" s="28" t="s">
        <v>9</v>
      </c>
      <c r="B34" s="28" t="s">
        <v>1</v>
      </c>
      <c r="C34" s="25">
        <v>28</v>
      </c>
      <c r="D34" s="26">
        <v>9440</v>
      </c>
    </row>
    <row r="35" spans="1:4" ht="19.5" customHeight="1">
      <c r="A35" s="8"/>
      <c r="B35" s="9"/>
      <c r="C35" s="10"/>
      <c r="D35" s="11"/>
    </row>
    <row r="36" spans="3:11" ht="12.75">
      <c r="C36" s="23"/>
      <c r="D36" s="23"/>
      <c r="E36" s="7"/>
      <c r="F36" s="7"/>
      <c r="G36" s="7"/>
      <c r="I36" s="7"/>
      <c r="J36" s="7"/>
      <c r="K36" s="7"/>
    </row>
    <row r="37" spans="5:11" ht="12.75">
      <c r="E37" s="7"/>
      <c r="F37" s="7"/>
      <c r="G37" s="7"/>
      <c r="I37" s="7"/>
      <c r="J37" s="7"/>
      <c r="K37" s="7"/>
    </row>
    <row r="38" spans="5:11" ht="12.75">
      <c r="E38" s="7"/>
      <c r="F38" s="7"/>
      <c r="G38" s="7"/>
      <c r="I38" s="7"/>
      <c r="J38" s="7"/>
      <c r="K38" s="7"/>
    </row>
    <row r="39" spans="5:11" ht="12.75">
      <c r="E39" s="7"/>
      <c r="F39" s="7"/>
      <c r="G39" s="7"/>
      <c r="I39" s="7"/>
      <c r="J39" s="7"/>
      <c r="K39" s="7"/>
    </row>
    <row r="40" spans="5:11" ht="12.75">
      <c r="E40" s="7"/>
      <c r="F40" s="7"/>
      <c r="G40" s="7"/>
      <c r="I40" s="7"/>
      <c r="J40" s="7"/>
      <c r="K40" s="7"/>
    </row>
    <row r="41" spans="5:11" ht="12.75">
      <c r="E41" s="7"/>
      <c r="F41" s="7"/>
      <c r="G41" s="7"/>
      <c r="I41" s="7"/>
      <c r="J41" s="7"/>
      <c r="K41" s="7"/>
    </row>
    <row r="42" spans="5:11" ht="12.75">
      <c r="E42" s="7"/>
      <c r="F42" s="7"/>
      <c r="G42" s="7"/>
      <c r="I42" s="7"/>
      <c r="J42" s="7"/>
      <c r="K42" s="7"/>
    </row>
    <row r="43" spans="5:11" ht="12.75">
      <c r="E43" s="7"/>
      <c r="F43" s="7"/>
      <c r="G43" s="7"/>
      <c r="I43" s="7"/>
      <c r="J43" s="7"/>
      <c r="K43" s="7"/>
    </row>
    <row r="44" spans="1:11" ht="12.75">
      <c r="A44" s="12"/>
      <c r="B44" s="12"/>
      <c r="E44" s="7"/>
      <c r="F44" s="7"/>
      <c r="G44" s="7"/>
      <c r="I44" s="7"/>
      <c r="J44" s="7"/>
      <c r="K44" s="7"/>
    </row>
    <row r="45" spans="1:2" ht="15" customHeight="1">
      <c r="A45" s="23"/>
      <c r="B45" s="23"/>
    </row>
  </sheetData>
  <mergeCells count="8">
    <mergeCell ref="A1:D1"/>
    <mergeCell ref="A2:D2"/>
    <mergeCell ref="A3:D3"/>
    <mergeCell ref="A6:D6"/>
    <mergeCell ref="A4:D4"/>
    <mergeCell ref="A5:D5"/>
    <mergeCell ref="A7:D7"/>
    <mergeCell ref="A10:D10"/>
  </mergeCells>
  <printOptions/>
  <pageMargins left="0.75" right="0.75" top="1" bottom="1" header="0.5" footer="0.5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7"/>
  <sheetViews>
    <sheetView workbookViewId="0" topLeftCell="A1">
      <selection activeCell="G22" sqref="G22"/>
    </sheetView>
  </sheetViews>
  <sheetFormatPr defaultColWidth="9.00390625" defaultRowHeight="12.75"/>
  <cols>
    <col min="6" max="6" width="17.75390625" style="0" customWidth="1"/>
    <col min="7" max="7" width="21.00390625" style="0" customWidth="1"/>
    <col min="8" max="8" width="18.125" style="0" customWidth="1"/>
    <col min="9" max="9" width="14.875" style="0" customWidth="1"/>
  </cols>
  <sheetData>
    <row r="2" spans="2:9" ht="12.7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5</v>
      </c>
      <c r="H2" t="s">
        <v>7</v>
      </c>
      <c r="I2" t="s">
        <v>8</v>
      </c>
    </row>
    <row r="3" spans="2:9" ht="12.75">
      <c r="B3">
        <v>0.05</v>
      </c>
      <c r="C3">
        <v>0.15</v>
      </c>
      <c r="D3">
        <v>6</v>
      </c>
      <c r="E3">
        <f>B3*C3*D3</f>
        <v>0.045</v>
      </c>
      <c r="F3">
        <f>$F$10</f>
        <v>249.8750624687656</v>
      </c>
      <c r="G3">
        <f>E3*F3</f>
        <v>11.244377811094452</v>
      </c>
      <c r="H3">
        <v>3500</v>
      </c>
      <c r="I3">
        <f>G3*H3</f>
        <v>39355.322338830585</v>
      </c>
    </row>
    <row r="4" spans="2:9" ht="12.75">
      <c r="B4">
        <v>0.047</v>
      </c>
      <c r="C4">
        <v>0.145</v>
      </c>
      <c r="D4">
        <v>6</v>
      </c>
      <c r="E4">
        <f>B4*C4*D4</f>
        <v>0.040889999999999996</v>
      </c>
      <c r="F4">
        <f>F3</f>
        <v>249.8750624687656</v>
      </c>
      <c r="G4">
        <f>E4*F4</f>
        <v>10.217391304347824</v>
      </c>
      <c r="H4">
        <v>6200</v>
      </c>
      <c r="I4">
        <f>H4*G4</f>
        <v>63347.82608695651</v>
      </c>
    </row>
    <row r="9" spans="2:7" ht="12.75">
      <c r="B9">
        <v>0.025</v>
      </c>
      <c r="C9">
        <v>0.15</v>
      </c>
      <c r="D9">
        <v>6</v>
      </c>
      <c r="E9">
        <f>B9*C9*D9</f>
        <v>0.0225</v>
      </c>
      <c r="F9">
        <f>$F$10</f>
        <v>249.8750624687656</v>
      </c>
      <c r="G9">
        <f>E9*F9</f>
        <v>5.622188905547226</v>
      </c>
    </row>
    <row r="10" spans="2:9" ht="12.75">
      <c r="B10">
        <v>0.023</v>
      </c>
      <c r="C10">
        <v>0.145</v>
      </c>
      <c r="D10">
        <v>6</v>
      </c>
      <c r="E10">
        <f>B10*C10*D10</f>
        <v>0.02001</v>
      </c>
      <c r="F10">
        <f>G10/E10</f>
        <v>249.8750624687656</v>
      </c>
      <c r="G10" s="5">
        <v>5</v>
      </c>
      <c r="H10">
        <v>6200</v>
      </c>
      <c r="I10">
        <f>H10*G10</f>
        <v>31000</v>
      </c>
    </row>
    <row r="13" spans="2:7" ht="12.75">
      <c r="B13">
        <v>0.019</v>
      </c>
      <c r="C13">
        <v>0.15</v>
      </c>
      <c r="D13">
        <v>6</v>
      </c>
      <c r="E13">
        <f>B13*C13*D13</f>
        <v>0.017099999999999997</v>
      </c>
      <c r="F13">
        <f>$F$10</f>
        <v>249.8750624687656</v>
      </c>
      <c r="G13">
        <f>F13*E13</f>
        <v>4.272863568215891</v>
      </c>
    </row>
    <row r="14" spans="2:9" ht="12.75">
      <c r="B14">
        <v>0.015</v>
      </c>
      <c r="C14">
        <v>0.135</v>
      </c>
      <c r="D14">
        <v>6</v>
      </c>
      <c r="E14">
        <f>B14*C14*D14</f>
        <v>0.01215</v>
      </c>
      <c r="F14">
        <f>$F$10</f>
        <v>249.8750624687656</v>
      </c>
      <c r="G14">
        <f>F14*E14</f>
        <v>3.035982008995502</v>
      </c>
      <c r="H14">
        <f>1/0.015*160</f>
        <v>10666.666666666668</v>
      </c>
      <c r="I14">
        <f>G14*H14</f>
        <v>32383.808095952023</v>
      </c>
    </row>
    <row r="17" ht="12.75">
      <c r="H17">
        <f>I10+I14</f>
        <v>63383.80809595202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home</cp:lastModifiedBy>
  <cp:lastPrinted>2009-12-17T05:34:20Z</cp:lastPrinted>
  <dcterms:created xsi:type="dcterms:W3CDTF">2007-05-17T08:35:25Z</dcterms:created>
  <dcterms:modified xsi:type="dcterms:W3CDTF">2009-12-17T05:36:30Z</dcterms:modified>
  <cp:category/>
  <cp:version/>
  <cp:contentType/>
  <cp:contentStatus/>
</cp:coreProperties>
</file>